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pactatech.sharepoint.com/sites/INPACTA/Tecnologia e Inovao/PROCESSO - TELEINTERCONSULTA/EDITAIS DE PARCERIA/"/>
    </mc:Choice>
  </mc:AlternateContent>
  <xr:revisionPtr revIDLastSave="0" documentId="8_{2B77AA87-9D88-4396-8FC1-F0473637B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-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 s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G25" i="1" s="1"/>
  <c r="F25" i="1" s="1"/>
  <c r="L6" i="1"/>
  <c r="G6" i="1"/>
</calcChain>
</file>

<file path=xl/sharedStrings.xml><?xml version="1.0" encoding="utf-8"?>
<sst xmlns="http://schemas.openxmlformats.org/spreadsheetml/2006/main" count="89" uniqueCount="78">
  <si>
    <t>EDITAL DE CHAMAMENTO PÚBLICO PARA SELEÇÃO DE PARCEIRO PRIVADO</t>
  </si>
  <si>
    <t>Edital nº
[●]/[●]</t>
  </si>
  <si>
    <t>Objeto
Teleinterconsulta</t>
  </si>
  <si>
    <t>ANEXO IV - PLANILHA DE QUALIFICAÇÃO TÉCNICA - CAPACIDADE TÉCNICO-OPERACIONAL</t>
  </si>
  <si>
    <t>Autodeclaração da INTERESSADA</t>
  </si>
  <si>
    <t>Validação do InPACTA</t>
  </si>
  <si>
    <t>Item</t>
  </si>
  <si>
    <t>Requisitos de Capacidade Técnico-operacional</t>
  </si>
  <si>
    <t>Motivação/Finalidade</t>
  </si>
  <si>
    <t>Tipo</t>
  </si>
  <si>
    <t>Atende?</t>
  </si>
  <si>
    <t>Pontos</t>
  </si>
  <si>
    <t>Forma de Demonstração</t>
  </si>
  <si>
    <t>Evidência*
(indicação de link de internet ou do documento de comprovação enviado)</t>
  </si>
  <si>
    <t>Parecer Técnico</t>
  </si>
  <si>
    <t>1</t>
  </si>
  <si>
    <t>A interessada deverá comprovar, por 1 (um) ou mais atestados de capacidade técnica, admitido o somatório, o fornecimento, implantação e/ou operação (sustentação) de plataforma web de teleinterconsulta/teleconsultoria em ambiente de produção (SaaS ou equivalente), e a realização de teleconsultorias/teleinterconsultas com médicos especialistas, com registro de quantitativos e período de execução, em especialidades compatíveis com o escopo do serviço, com quantitativo mínimo comprovado de 1500 (mil e quinhentas) teleconsultorias/teleinterconsultas (equivalente ao quantitativo mínimo de qualificação definido para este Chamamento Público (1500 como requisito mínimo; 3000 como referência para pontuação adicional)).
Para demonstrar capacidade de atendimento às especialidades do escopo, apresentar relação do corpo clínico disponível para execução, com CRM/UF e RQE quando aplicável, e documento(s) de disponibilidade/compromisso de alocação, contemplando, no mínimo, as especialidades: Especialidades adultas: Cardiologia; Cirurgia geral; Cirurgia vascular/angiologia; Clínica médica; Endocrinologia; Gastroenterologia; Geriatria; Ginecologia; Nefrologia; Neurologia; Oncologia; Ortopedia e traumatologia; Pneumologia; Psiquiatria; Reumatologia; Urologia.
Especialidades pediátricas: Pediatria; Alergologia e imunologia; Infectologia; Neurologia; Reumatologia.</t>
  </si>
  <si>
    <t>Consolidar, em uma única comprovação, a experiência na disponibilização e sustentação da plataforma em operação real e a capacidade assistencial mínima (volume e especialidades), bem como demonstrar disponibilidade de corpo clínico.</t>
  </si>
  <si>
    <t>Pontuação (Peso 14)</t>
  </si>
  <si>
    <t>Atestado(s) de capacidade técnica (e/ou contrato/declaração do contratante), podendo ser apresentados 1 (um) ou mais documentos e admitido o somatório, contendo: (i) objeto/escopo que evidencie plataforma de teleinterconsulta/teleconsultoria em produção; (ii) período de execução (datas); (iii) quantitativos (nº de teleconsultorias), comprovando em conjunto no mínimo 1500; (iv) especialidades atendidas, compatíveis com o escopo.
Além do(s) atestado(s): relação do corpo clínico por especialidade, com CRM/UF e RQE quando aplicável, e comprovação de disponibilidade (ex.: contrato/vínculo/declaração de compromisso).</t>
  </si>
  <si>
    <t>Documento(s): atestado(s) emitido(s) por pessoa jurídica de direito público ou privado, podendo ser apresentados 1 (um) ou mais e admitido o somatório, indicando no mínimo: identificação do(s) contratante(s); objeto/escopo (plataforma em produção + teleconsultoria/teleinterconsulta); período(s) de execução; quantitativos (≥1500 em conjunto).
Para comprovação de capacidade médica, anexar: (i) relação do corpo clínico por especialidade (nome, CRM/UF e RQE quando aplicável) e (ii) documento(s) de disponibilidade/compromisso de alocação.
Especialidades do escopo (referência): Especialidades adultas: Cardiologia; Cirurgia geral; Cirurgia vascular/angiologia; Clínica médica; Endocrinologia; Gastroenterologia; Geriatria; Ginecologia; Nefrologia; Neurologia; Oncologia; Ortopedia e traumatologia; Pneumologia; Psiquiatria; Reumatologia; Urologia.
Especialidades pediátricas: Pediatria; Alergologia e imunologia; Infectologia; Neurologia; Reumatologia.</t>
  </si>
  <si>
    <t>1.1</t>
  </si>
  <si>
    <t>Pontuação adicional (não eliminatória): a interessada que comprovar, por meio de atestado(s) e/ou documento(s) complementar(es) do(s) contratante(s) vinculado(s) ao(s) atestado(s), admitido o somatório, a realização de no mínimo 3000 (três mil) teleconsultorias/teleinterconsultas (100% do quantitativo de referência para pontuação adicional) em especialidades compatíveis com o escopo do serviço, fará jus à pontuação adicional deste item.</t>
  </si>
  <si>
    <t>Diferenciar proponentes com maior maturidade operacional e capacidade de escala, sem elevar o requisito mínimo.</t>
  </si>
  <si>
    <t>Pontuação (Peso 03)</t>
  </si>
  <si>
    <t>Atestado(s) e/ou relatório(s)/declaração(ões) do(s) contratante(s) vinculado(s) ao(s) atestado(s) do Item 1, contendo período(s) de execução e quantitativos, comprovando em conjunto no mínimo 3000 teleconsultorias/teleinterconsultas. Critério de pontuação adicional, não eliminatório.</t>
  </si>
  <si>
    <t>Documento(s): atestado(s) do Item 1 e, quando necessário, relatório(s) oficial(is)/declaração(ões) do(s) contratante(s) que detalhe(m) o quantitativo total (≥3000 em conjunto) e o(s) período(s) de execução. (Sem restrição por local específico.)</t>
  </si>
  <si>
    <t>3</t>
  </si>
  <si>
    <t>A interessada deverá comprovar que a solução contempla triagem/atendimento ambulatorial, anexação de exames/documentos e gestão de fila de casos por especialidade.</t>
  </si>
  <si>
    <t>Assegurar aderência a fluxos típicos da APS/UBS e organização operacional do atendimento especializado.</t>
  </si>
  <si>
    <t>Pontuação (Peso 07)</t>
  </si>
  <si>
    <t>Declaração técnica assinada + evidências (manual do usuário, prints/relatórios, link de ambiente demonstrativo com credenciais temporárias).</t>
  </si>
  <si>
    <t>4</t>
  </si>
  <si>
    <t>A interessada deverá comprovar que a solução suporta comunicação em tempo real (ex.: chat) entre especialista e solicitante, com registro/auditoria das interações.</t>
  </si>
  <si>
    <t>Assegurar comunicação assistencial eficiente e registro para auditoria e qualidade do cuidado.</t>
  </si>
  <si>
    <t>Pontuação (Peso 10)</t>
  </si>
  <si>
    <t>Manual/print do módulo + evidência em ambiente demonstrativo; quando aplicável, atestado/declaração do contratante confirmando uso em produção.</t>
  </si>
  <si>
    <t>5</t>
  </si>
  <si>
    <t>A interessada deverá comprovar que a solução permite emissão de pareceres técnicos, hipóteses diagnósticas (CID-10) e solicitação/registro de exames no fluxo do atendimento.</t>
  </si>
  <si>
    <t>Assegurar capacidade clínica mínima para suporte ao processo assistencial e documentação do atendimento.</t>
  </si>
  <si>
    <t>Manual/prints do módulo clínico + declaração técnica assinada; quando aplicável, atestado/declaração do contratante.</t>
  </si>
  <si>
    <t>6</t>
  </si>
  <si>
    <t>A interessada deverá comprovar que a solução permite geração e emissão de documentos clínicos em PDF, incluindo receitas médicas e laudos (incluindo LME quando aplicável).</t>
  </si>
  <si>
    <t>Assegurar geração de documentos assistenciais padronizados e compatíveis com uso no SUS.</t>
  </si>
  <si>
    <t>Evidências documentais (modelos/prints de PDFs gerados) + declaração técnica assinada; quando aplicável, atestado/declaração do contratante.</t>
  </si>
  <si>
    <t>7</t>
  </si>
  <si>
    <t>A interessada deverá comprovar suporte à assinatura digital (ICP-Brasil) em documentos gerados (ex.: laudos, receitas, LME), garantindo autenticidade e integridade.</t>
  </si>
  <si>
    <t>Assegurar validade e segurança na assinatura de documentos, com rastreabilidade e não repúdio.</t>
  </si>
  <si>
    <t>Prova de conceito funcional e/ou evidência em ambiente demonstrativo + documentação técnica do mecanismo de assinatura (certificado A1/A3).</t>
  </si>
  <si>
    <t>8</t>
  </si>
  <si>
    <t>A interessada deverá comprovar disponibilidade de módulo administrativo/backoffice para gestão de municípios/UBS/especialidades e dashboard de indicadores/BI (ex.: volumetria por período e especialidade).</t>
  </si>
  <si>
    <t>Assegurar governança operacional e capacidade de monitoramento/gestão por indicadores.</t>
  </si>
  <si>
    <t>Manual/prints de telas + relatório exemplo (exportação) + declaração técnica assinada.</t>
  </si>
  <si>
    <t>9</t>
  </si>
  <si>
    <t>A interessada deverá comprovar mecanismos de segurança e conformidade com LGPD aplicáveis ao contexto, incluindo criptografia em trânsito (HTTPS/TLS) e proteção de dados em repouso, controle de acesso por perfis e logs/auditoria.</t>
  </si>
  <si>
    <t>Assegurar proteção de dados pessoais/sensíveis e auditabilidade, reduzindo riscos de segurança e conformidade.</t>
  </si>
  <si>
    <t>Políticas/procedimentos de segurança + documentação técnica (TLS, criptografia, logs) + declaração técnica assinada; quando aplicável, relatórios/auditorias.</t>
  </si>
  <si>
    <t>10</t>
  </si>
  <si>
    <t>A interessada deverá comprovar documentação técnica das interfaces de integração e capacidade de integração/interoperabilidade com sistemas externos (quando aplicável).</t>
  </si>
  <si>
    <t>Assegurar possibilidade de integração com ecossistemas de saúde e evolução tecnológica da solução.</t>
  </si>
  <si>
    <t>Pontuação (Peso 05)</t>
  </si>
  <si>
    <t>Documentação técnica (ou equivalente) + evidência de integração (diagrama, manual, casos de uso).</t>
  </si>
  <si>
    <t>11</t>
  </si>
  <si>
    <t>A interessada deverá comprovar capacidade de sustentação e evolução (corretiva/evolutiva), incluindo mecanismos de monitoramento de rotinas/processos e atualização controlada (versionamento).</t>
  </si>
  <si>
    <t>Assegurar continuidade do serviço, manutenção e evolução com controle operacional.</t>
  </si>
  <si>
    <t>Plano/procedimento de suporte e manutenção + evidência de versionamento/gestão de mudanças (ex.: política, ferramenta, registros).</t>
  </si>
  <si>
    <t>Escala de Qualificação</t>
  </si>
  <si>
    <t>0 a 39%</t>
  </si>
  <si>
    <t>Insuficiente</t>
  </si>
  <si>
    <t>40 a 69%</t>
  </si>
  <si>
    <t>Regular</t>
  </si>
  <si>
    <t>70 a 100%</t>
  </si>
  <si>
    <t>Suficiente</t>
  </si>
  <si>
    <t>%</t>
  </si>
  <si>
    <t>Pontuação máxima</t>
  </si>
  <si>
    <t>Pontuação autodeclarada</t>
  </si>
  <si>
    <t>Pontuação obtida após validação</t>
  </si>
  <si>
    <t>* Exemplos de Evidências:
- Manual do usuário e/ou documentação técnica (incluindo, quando aplicável);
- Prints de telas e relatórios (BI/indicadores, fila de casos, documentos gerados em PDF);
- Atestado de capacidade técnica/contrato com descrição do objeto, período e quantitativos;
- Evidência de assinatura digital (ICP-Brasil) em documento PDF (ex.: amostra assinada);
- Políticas/procedimentos de segurança e privacidade (LGPD) e registros de auditoria/logs (quando aplicável).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</si>
</sst>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0"/>
      <color rgb="FF000000"/>
      <name val="Arial"/>
    </font>
    <font>
      <sz val="10"/>
      <name val="Arial"/>
    </font>
    <font>
      <sz val="10"/>
      <color rgb="FF000000"/>
      <name val="Calibri"/>
    </font>
    <font>
      <b/>
      <sz val="12"/>
      <color rgb="FF000000"/>
      <name val="Calibri"/>
    </font>
    <font>
      <b/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sz val="12"/>
      <color rgb="FF000000"/>
      <name val="Calibri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B6D7A8"/>
      </patternFill>
    </fill>
    <fill>
      <patternFill patternType="solid">
        <fgColor rgb="FFEA9999"/>
      </patternFill>
    </fill>
    <fill>
      <patternFill patternType="solid">
        <fgColor rgb="FF99CCFF"/>
      </patternFill>
    </fill>
    <fill>
      <patternFill patternType="solid">
        <fgColor rgb="FFCCF4F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CE5CD"/>
      </patternFill>
    </fill>
    <fill>
      <patternFill patternType="solid">
        <fgColor rgb="FFBFBFBF"/>
      </patternFill>
    </fill>
    <fill>
      <patternFill patternType="solid">
        <fgColor rgb="FFE6E6E6"/>
      </patternFill>
    </fill>
    <fill>
      <patternFill patternType="solid">
        <fgColor rgb="FF808080"/>
      </patternFill>
    </fill>
    <fill>
      <patternFill patternType="solid">
        <fgColor rgb="FFF2F2F2"/>
      </patternFill>
    </fill>
    <fill>
      <patternFill patternType="solid">
        <fgColor rgb="FFE8F59D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/>
    <xf numFmtId="41" fontId="1" fillId="0" borderId="0"/>
    <xf numFmtId="44" fontId="1" fillId="0" borderId="0"/>
    <xf numFmtId="42" fontId="1" fillId="0" borderId="0"/>
    <xf numFmtId="9" fontId="1" fillId="0" borderId="0"/>
    <xf numFmtId="0" fontId="8" fillId="2" borderId="0"/>
    <xf numFmtId="0" fontId="8" fillId="3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10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right" vertical="center"/>
    </xf>
    <xf numFmtId="0" fontId="6" fillId="11" borderId="0" xfId="0" applyFont="1" applyFill="1" applyAlignment="1">
      <alignment horizontal="right" vertical="center"/>
    </xf>
    <xf numFmtId="0" fontId="7" fillId="0" borderId="0" xfId="0" applyFont="1"/>
    <xf numFmtId="0" fontId="5" fillId="13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5" fillId="6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9" fontId="5" fillId="12" borderId="0" xfId="0" applyNumberFormat="1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49" fontId="5" fillId="6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8">
    <cellStyle name="cf1" xfId="6" xr:uid="{00000000-0005-0000-0000-000006000000}"/>
    <cellStyle name="cf2" xfId="7" xr:uid="{00000000-0005-0000-0000-000007000000}"/>
    <cellStyle name="Comma" xfId="1" xr:uid="{00000000-0005-0000-0000-000001000000}"/>
    <cellStyle name="Comma [0]" xfId="2" xr:uid="{00000000-0005-0000-0000-000002000000}"/>
    <cellStyle name="Currency" xfId="3" xr:uid="{00000000-0005-0000-0000-000003000000}"/>
    <cellStyle name="Currency [0]" xfId="4" xr:uid="{00000000-0005-0000-0000-000004000000}"/>
    <cellStyle name="Normal" xfId="0" builtinId="0"/>
    <cellStyle name="Percent" xfId="5" xr:uid="{00000000-0005-0000-0000-000005000000}"/>
  </cellStyles>
  <dxfs count="2">
    <dxf>
      <font>
        <sz val="10"/>
        <color rgb="FF000000"/>
        <name val="Arial"/>
      </font>
      <numFmt numFmtId="0" formatCode="General"/>
      <fill>
        <patternFill>
          <bgColor rgb="FFEA9999"/>
        </patternFill>
      </fill>
    </dxf>
    <dxf>
      <font>
        <sz val="10"/>
        <color rgb="FF000000"/>
        <name val="Arial"/>
      </font>
      <numFmt numFmtId="0" formatCode="General"/>
      <fill>
        <patternFill>
          <bgColor rgb="FFB6D7A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4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B6D7A8"/>
      <rgbColor rgb="FFE8F59D"/>
      <rgbColor rgb="FF99CCFF"/>
      <rgbColor rgb="FFEA9999"/>
      <rgbColor rgb="FFCC99FF"/>
      <rgbColor rgb="FFFCE5C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ibre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Libre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/>
  </sheetViews>
  <sheetFormatPr defaultColWidth="8.7109375" defaultRowHeight="12.75" x14ac:dyDescent="0.2"/>
  <cols>
    <col min="1" max="1" width="2.42578125" style="1" customWidth="1"/>
    <col min="2" max="2" width="7" style="2" customWidth="1"/>
    <col min="3" max="3" width="47.28515625" style="1" customWidth="1"/>
    <col min="4" max="4" width="34.85546875" style="1" customWidth="1"/>
    <col min="5" max="5" width="9.140625" style="1" customWidth="1"/>
    <col min="6" max="6" width="8" style="1" customWidth="1"/>
    <col min="7" max="7" width="7.28515625" style="1" customWidth="1"/>
    <col min="8" max="8" width="18.5703125" style="1" customWidth="1"/>
    <col min="9" max="9" width="57.42578125" style="1" customWidth="1"/>
    <col min="10" max="10" width="5.85546875" style="1" customWidth="1"/>
    <col min="11" max="11" width="8" style="1" customWidth="1"/>
    <col min="12" max="12" width="8.28515625" style="1" customWidth="1"/>
    <col min="13" max="13" width="57.42578125" style="1" customWidth="1"/>
    <col min="14" max="14" width="2.7109375" style="1" customWidth="1"/>
    <col min="15" max="19" width="8.7109375" style="1" customWidth="1"/>
    <col min="20" max="16384" width="8.7109375" style="1"/>
  </cols>
  <sheetData>
    <row r="1" spans="2:13" ht="15" customHeight="1" x14ac:dyDescent="0.2">
      <c r="B1" s="46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2:13" ht="30.75" customHeight="1" x14ac:dyDescent="0.2">
      <c r="B2" s="45" t="s">
        <v>1</v>
      </c>
      <c r="C2" s="38"/>
      <c r="D2" s="38"/>
      <c r="E2" s="38"/>
      <c r="F2" s="38"/>
      <c r="G2" s="38"/>
      <c r="H2" s="39"/>
      <c r="I2" s="45" t="s">
        <v>2</v>
      </c>
      <c r="J2" s="38"/>
      <c r="K2" s="38"/>
      <c r="L2" s="38"/>
      <c r="M2" s="39"/>
    </row>
    <row r="3" spans="2:13" ht="15" customHeight="1" x14ac:dyDescent="0.2"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2:13" ht="30" customHeight="1" x14ac:dyDescent="0.2">
      <c r="B4" s="40" t="s">
        <v>4</v>
      </c>
      <c r="C4" s="41"/>
      <c r="D4" s="41"/>
      <c r="E4" s="41"/>
      <c r="F4" s="41"/>
      <c r="G4" s="41"/>
      <c r="H4" s="41"/>
      <c r="I4" s="41"/>
      <c r="K4" s="40" t="s">
        <v>5</v>
      </c>
      <c r="L4" s="41"/>
      <c r="M4" s="41"/>
    </row>
    <row r="5" spans="2:13" ht="22.5" customHeight="1" x14ac:dyDescent="0.2">
      <c r="B5" s="3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24"/>
      <c r="K5" s="5" t="s">
        <v>10</v>
      </c>
      <c r="L5" s="5" t="s">
        <v>11</v>
      </c>
      <c r="M5" s="5" t="s">
        <v>14</v>
      </c>
    </row>
    <row r="6" spans="2:13" ht="315" customHeight="1" x14ac:dyDescent="0.2">
      <c r="B6" s="6" t="s">
        <v>15</v>
      </c>
      <c r="C6" s="22" t="s">
        <v>16</v>
      </c>
      <c r="D6" s="8" t="s">
        <v>17</v>
      </c>
      <c r="E6" s="9" t="s">
        <v>18</v>
      </c>
      <c r="F6" s="10"/>
      <c r="G6" s="11" t="str">
        <f>IF(F6=""," ",IF(F6="Sim",14,0))</f>
        <v xml:space="preserve"> </v>
      </c>
      <c r="H6" s="23" t="s">
        <v>19</v>
      </c>
      <c r="I6" s="23" t="s">
        <v>20</v>
      </c>
      <c r="J6" s="24"/>
      <c r="K6" s="10"/>
      <c r="L6" s="11" t="str">
        <f>IF(K6=""," ",IF(K6="Sim",14,0))</f>
        <v xml:space="preserve"> </v>
      </c>
      <c r="M6" s="12"/>
    </row>
    <row r="7" spans="2:13" ht="157.5" customHeight="1" x14ac:dyDescent="0.2">
      <c r="B7" s="24" t="s">
        <v>21</v>
      </c>
      <c r="C7" s="25" t="s">
        <v>22</v>
      </c>
      <c r="D7" s="24" t="s">
        <v>23</v>
      </c>
      <c r="E7" s="24" t="s">
        <v>24</v>
      </c>
      <c r="F7" s="24"/>
      <c r="G7" s="24" t="str">
        <f>IF(F7=""," ",IF(F7="Sim",3,0))</f>
        <v xml:space="preserve"> </v>
      </c>
      <c r="H7" s="25" t="s">
        <v>25</v>
      </c>
      <c r="I7" s="25" t="s">
        <v>26</v>
      </c>
      <c r="J7" s="24"/>
      <c r="K7" s="10"/>
      <c r="L7" s="11" t="str">
        <f>IF(K7=""," ",IF(K7="Sim",3,0))</f>
        <v xml:space="preserve"> </v>
      </c>
      <c r="M7" s="24"/>
    </row>
    <row r="8" spans="2:13" ht="52.5" customHeight="1" x14ac:dyDescent="0.2">
      <c r="B8" s="6" t="s">
        <v>27</v>
      </c>
      <c r="C8" s="7" t="s">
        <v>28</v>
      </c>
      <c r="D8" s="8" t="s">
        <v>29</v>
      </c>
      <c r="E8" s="9" t="s">
        <v>30</v>
      </c>
      <c r="F8" s="10"/>
      <c r="G8" s="11" t="str">
        <f>IF(F8=""," ",IF(F8="Sim",7,0))</f>
        <v xml:space="preserve"> </v>
      </c>
      <c r="H8" s="12" t="s">
        <v>31</v>
      </c>
      <c r="I8" s="12"/>
      <c r="J8" s="24"/>
      <c r="K8" s="10"/>
      <c r="L8" s="11" t="str">
        <f>IF(K8=""," ",IF(K8="Sim",7,0))</f>
        <v xml:space="preserve"> </v>
      </c>
      <c r="M8" s="12"/>
    </row>
    <row r="9" spans="2:13" ht="26.1" customHeight="1" x14ac:dyDescent="0.2">
      <c r="B9" s="6" t="s">
        <v>32</v>
      </c>
      <c r="C9" s="8" t="s">
        <v>33</v>
      </c>
      <c r="D9" s="8" t="s">
        <v>34</v>
      </c>
      <c r="E9" s="9" t="s">
        <v>35</v>
      </c>
      <c r="F9" s="10"/>
      <c r="G9" s="11" t="str">
        <f>IF(F9=""," ",IF(F9="Sim",10,0))</f>
        <v xml:space="preserve"> </v>
      </c>
      <c r="H9" s="12" t="s">
        <v>36</v>
      </c>
      <c r="I9" s="12"/>
      <c r="J9" s="24"/>
      <c r="K9" s="10"/>
      <c r="L9" s="11" t="str">
        <f>IF(K9=""," ",IF(K9="Sim",10,0))</f>
        <v xml:space="preserve"> </v>
      </c>
      <c r="M9" s="12"/>
    </row>
    <row r="10" spans="2:13" ht="42" customHeight="1" x14ac:dyDescent="0.2">
      <c r="B10" s="6" t="s">
        <v>37</v>
      </c>
      <c r="C10" s="7" t="s">
        <v>38</v>
      </c>
      <c r="D10" s="8" t="s">
        <v>39</v>
      </c>
      <c r="E10" s="9" t="s">
        <v>30</v>
      </c>
      <c r="F10" s="10"/>
      <c r="G10" s="11" t="str">
        <f>IF(F10=""," ",IF(F10="Sim",7,0))</f>
        <v xml:space="preserve"> </v>
      </c>
      <c r="H10" s="12" t="s">
        <v>40</v>
      </c>
      <c r="I10" s="12"/>
      <c r="J10" s="24"/>
      <c r="K10" s="10"/>
      <c r="L10" s="11" t="str">
        <f>IF(K10=""," ",IF(K10="Sim",7,0))</f>
        <v xml:space="preserve"> </v>
      </c>
      <c r="M10" s="12"/>
    </row>
    <row r="11" spans="2:13" ht="42" customHeight="1" x14ac:dyDescent="0.2">
      <c r="B11" s="6" t="s">
        <v>41</v>
      </c>
      <c r="C11" s="7" t="s">
        <v>42</v>
      </c>
      <c r="D11" s="8" t="s">
        <v>43</v>
      </c>
      <c r="E11" s="9" t="s">
        <v>30</v>
      </c>
      <c r="F11" s="10"/>
      <c r="G11" s="11" t="str">
        <f>IF(F11=""," ",IF(F11="Sim",7,0))</f>
        <v xml:space="preserve"> </v>
      </c>
      <c r="H11" s="12" t="s">
        <v>44</v>
      </c>
      <c r="I11" s="12"/>
      <c r="J11" s="24"/>
      <c r="K11" s="10"/>
      <c r="L11" s="11" t="str">
        <f>IF(K11=""," ",IF(K11="Sim",7,0))</f>
        <v xml:space="preserve"> </v>
      </c>
      <c r="M11" s="12"/>
    </row>
    <row r="12" spans="2:13" ht="33.950000000000003" customHeight="1" x14ac:dyDescent="0.2">
      <c r="B12" s="6" t="s">
        <v>45</v>
      </c>
      <c r="C12" s="8" t="s">
        <v>46</v>
      </c>
      <c r="D12" s="8" t="s">
        <v>47</v>
      </c>
      <c r="E12" s="9" t="s">
        <v>35</v>
      </c>
      <c r="F12" s="10"/>
      <c r="G12" s="11" t="str">
        <f>IF(F12=""," ",IF(F12="Sim",10,0))</f>
        <v xml:space="preserve"> </v>
      </c>
      <c r="H12" s="12" t="s">
        <v>48</v>
      </c>
      <c r="I12" s="12"/>
      <c r="J12" s="24"/>
      <c r="K12" s="10"/>
      <c r="L12" s="11" t="str">
        <f>IF(K12=""," ",IF(K12="Sim",10,0))</f>
        <v xml:space="preserve"> </v>
      </c>
      <c r="M12" s="12"/>
    </row>
    <row r="13" spans="2:13" ht="48" customHeight="1" x14ac:dyDescent="0.2">
      <c r="B13" s="6" t="s">
        <v>49</v>
      </c>
      <c r="C13" s="8" t="s">
        <v>50</v>
      </c>
      <c r="D13" s="8" t="s">
        <v>51</v>
      </c>
      <c r="E13" s="9" t="s">
        <v>30</v>
      </c>
      <c r="F13" s="10"/>
      <c r="G13" s="11" t="str">
        <f>IF(F13=""," ",IF(F13="Sim",7,0))</f>
        <v xml:space="preserve"> </v>
      </c>
      <c r="H13" s="12" t="s">
        <v>52</v>
      </c>
      <c r="I13" s="12"/>
      <c r="J13" s="24"/>
      <c r="K13" s="10"/>
      <c r="L13" s="11" t="str">
        <f>IF(K13=""," ",IF(K13="Sim",7,0))</f>
        <v xml:space="preserve"> </v>
      </c>
      <c r="M13" s="12"/>
    </row>
    <row r="14" spans="2:13" ht="61.5" customHeight="1" x14ac:dyDescent="0.2">
      <c r="B14" s="6" t="s">
        <v>53</v>
      </c>
      <c r="C14" s="8" t="s">
        <v>54</v>
      </c>
      <c r="D14" s="8" t="s">
        <v>55</v>
      </c>
      <c r="E14" s="9" t="s">
        <v>35</v>
      </c>
      <c r="F14" s="10"/>
      <c r="G14" s="11" t="str">
        <f>IF(F14=""," ",IF(F14="Sim",10,0))</f>
        <v xml:space="preserve"> </v>
      </c>
      <c r="H14" s="12" t="s">
        <v>56</v>
      </c>
      <c r="I14" s="12"/>
      <c r="J14" s="24"/>
      <c r="K14" s="10"/>
      <c r="L14" s="11" t="str">
        <f>IF(K14=""," ",IF(K14="Sim",10,0))</f>
        <v xml:space="preserve"> </v>
      </c>
      <c r="M14" s="12"/>
    </row>
    <row r="15" spans="2:13" ht="33.950000000000003" customHeight="1" x14ac:dyDescent="0.2">
      <c r="B15" s="6" t="s">
        <v>57</v>
      </c>
      <c r="C15" s="8" t="s">
        <v>58</v>
      </c>
      <c r="D15" s="8" t="s">
        <v>59</v>
      </c>
      <c r="E15" s="9" t="s">
        <v>60</v>
      </c>
      <c r="F15" s="10"/>
      <c r="G15" s="11" t="str">
        <f>IF(F15=""," ",IF(F15="Sim",5,0))</f>
        <v xml:space="preserve"> </v>
      </c>
      <c r="H15" s="12" t="s">
        <v>61</v>
      </c>
      <c r="I15" s="12"/>
      <c r="J15" s="24"/>
      <c r="K15" s="10"/>
      <c r="L15" s="11" t="str">
        <f>IF(K15=""," ",IF(K15="Sim",5,0))</f>
        <v xml:space="preserve"> </v>
      </c>
      <c r="M15" s="12"/>
    </row>
    <row r="16" spans="2:13" ht="26.1" customHeight="1" x14ac:dyDescent="0.2">
      <c r="B16" s="6" t="s">
        <v>62</v>
      </c>
      <c r="C16" s="8" t="s">
        <v>63</v>
      </c>
      <c r="D16" s="8" t="s">
        <v>64</v>
      </c>
      <c r="E16" s="9" t="s">
        <v>60</v>
      </c>
      <c r="F16" s="10"/>
      <c r="G16" s="11" t="str">
        <f>IF(F16=""," ",IF(F16="Sim",5,0))</f>
        <v xml:space="preserve"> </v>
      </c>
      <c r="H16" s="12" t="s">
        <v>65</v>
      </c>
      <c r="I16" s="12"/>
      <c r="J16" s="24"/>
      <c r="K16" s="10"/>
      <c r="L16" s="11" t="str">
        <f>IF(K16=""," ",IF(K16="Sim",5,0))</f>
        <v xml:space="preserve"> </v>
      </c>
      <c r="M16" s="12"/>
    </row>
    <row r="17" spans="1:14" ht="12.75" customHeight="1" x14ac:dyDescent="0.2">
      <c r="B17" s="13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</row>
    <row r="18" spans="1:14" s="16" customFormat="1" ht="12.75" customHeight="1" x14ac:dyDescent="0.2">
      <c r="A18" s="1"/>
      <c r="B18" s="24"/>
      <c r="C18" s="24"/>
      <c r="D18" s="24"/>
      <c r="E18" s="24"/>
      <c r="F18" s="26"/>
      <c r="G18" s="24"/>
      <c r="H18" s="24"/>
      <c r="I18" s="24"/>
      <c r="J18" s="24"/>
      <c r="K18" s="24"/>
      <c r="L18" s="24"/>
      <c r="M18" s="24"/>
      <c r="N18" s="1"/>
    </row>
    <row r="19" spans="1:14" s="16" customFormat="1" ht="12.75" customHeight="1" x14ac:dyDescent="0.2">
      <c r="A19" s="1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"/>
    </row>
    <row r="20" spans="1:14" s="16" customFormat="1" ht="12.75" customHeight="1" x14ac:dyDescent="0.2">
      <c r="A20" s="1"/>
      <c r="B20" s="43" t="s">
        <v>66</v>
      </c>
      <c r="C20" s="4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"/>
    </row>
    <row r="21" spans="1:14" s="16" customFormat="1" ht="12.75" customHeight="1" x14ac:dyDescent="0.2">
      <c r="A21" s="1"/>
      <c r="B21" s="17" t="s">
        <v>67</v>
      </c>
      <c r="C21" s="27" t="s">
        <v>68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"/>
    </row>
    <row r="22" spans="1:14" s="16" customFormat="1" ht="12.75" customHeight="1" x14ac:dyDescent="0.2">
      <c r="A22" s="1"/>
      <c r="B22" s="18" t="s">
        <v>69</v>
      </c>
      <c r="C22" s="27" t="s">
        <v>70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"/>
    </row>
    <row r="23" spans="1:14" s="16" customFormat="1" ht="12.75" customHeight="1" x14ac:dyDescent="0.2">
      <c r="A23" s="1"/>
      <c r="B23" s="19" t="s">
        <v>71</v>
      </c>
      <c r="C23" s="27" t="s">
        <v>72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"/>
    </row>
    <row r="24" spans="1:14" s="20" customFormat="1" ht="16.5" customHeight="1" x14ac:dyDescent="0.25">
      <c r="A24" s="1"/>
      <c r="B24" s="24"/>
      <c r="C24" s="24"/>
      <c r="D24" s="28"/>
      <c r="E24" s="27"/>
      <c r="F24" s="29" t="s">
        <v>73</v>
      </c>
      <c r="G24" s="29" t="s">
        <v>11</v>
      </c>
      <c r="H24" s="27"/>
      <c r="I24" s="27"/>
      <c r="J24" s="27"/>
      <c r="K24" s="29" t="s">
        <v>73</v>
      </c>
      <c r="L24" s="29" t="s">
        <v>11</v>
      </c>
      <c r="M24" s="27"/>
      <c r="N24" s="16"/>
    </row>
    <row r="25" spans="1:14" s="20" customFormat="1" ht="16.5" customHeight="1" x14ac:dyDescent="0.25">
      <c r="A25" s="1"/>
      <c r="B25" s="30">
        <v>85</v>
      </c>
      <c r="C25" s="27" t="s">
        <v>74</v>
      </c>
      <c r="D25" s="31"/>
      <c r="E25" s="27"/>
      <c r="F25" s="32">
        <f>G25/B25</f>
        <v>0</v>
      </c>
      <c r="G25" s="33">
        <f>SUM(G6:G16)</f>
        <v>0</v>
      </c>
      <c r="H25" s="27" t="s">
        <v>75</v>
      </c>
      <c r="I25" s="27"/>
      <c r="J25" s="27"/>
      <c r="K25" s="32">
        <f>L25/B25</f>
        <v>0</v>
      </c>
      <c r="L25" s="33">
        <f>IF($K$6&lt;&gt;"Sim",0,SUM(L6:L16))</f>
        <v>0</v>
      </c>
      <c r="M25" s="27" t="s">
        <v>76</v>
      </c>
      <c r="N25" s="16"/>
    </row>
    <row r="26" spans="1:14" s="20" customFormat="1" ht="16.5" customHeight="1" x14ac:dyDescent="0.25">
      <c r="A26" s="1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"/>
    </row>
    <row r="27" spans="1:14" s="20" customFormat="1" ht="16.5" customHeight="1" x14ac:dyDescent="0.25">
      <c r="A27" s="1"/>
      <c r="B27" s="1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14"/>
      <c r="N27" s="1"/>
    </row>
    <row r="28" spans="1:14" ht="12.75" customHeight="1" x14ac:dyDescent="0.2">
      <c r="B28" s="21" t="s">
        <v>77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1"/>
    </row>
    <row r="29" spans="1:14" ht="65.25" customHeight="1" x14ac:dyDescent="0.2"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24"/>
    </row>
    <row r="30" spans="1:14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4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4" ht="12.75" customHeight="1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3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 x14ac:dyDescent="0.2">
      <c r="B36" s="24"/>
      <c r="C36" s="24"/>
      <c r="D36" s="24"/>
      <c r="E36" s="34"/>
      <c r="F36" s="35"/>
      <c r="G36" s="34"/>
      <c r="H36" s="34"/>
      <c r="I36" s="36"/>
      <c r="J36" s="24"/>
      <c r="K36" s="24"/>
      <c r="L36" s="24"/>
      <c r="M36" s="24"/>
    </row>
    <row r="37" spans="2:13" ht="12.75" customHeight="1" x14ac:dyDescent="0.2"/>
  </sheetData>
  <mergeCells count="8">
    <mergeCell ref="B1:M1"/>
    <mergeCell ref="B4:I4"/>
    <mergeCell ref="B3:M3"/>
    <mergeCell ref="K4:M4"/>
    <mergeCell ref="B29:L29"/>
    <mergeCell ref="B20:C20"/>
    <mergeCell ref="I2:M2"/>
    <mergeCell ref="B2:H2"/>
  </mergeCells>
  <conditionalFormatting sqref="F6:F16 K6:K16">
    <cfRule type="cellIs" dxfId="1" priority="2" operator="equal">
      <formula>"Sim"</formula>
    </cfRule>
    <cfRule type="cellIs" dxfId="0" priority="3" operator="equal">
      <formula>"Não"</formula>
    </cfRule>
  </conditionalFormatting>
  <dataValidations count="1">
    <dataValidation type="list" allowBlank="1" sqref="F6:F16 K6:K16" xr:uid="{00000000-0002-0000-0000-000000000000}">
      <formula1>"Sim,Não"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926D16D4A96643B55D471A803BA027" ma:contentTypeVersion="11" ma:contentTypeDescription="Crie um novo documento." ma:contentTypeScope="" ma:versionID="a8d66a548ad729c4b3bb4f46886dea6c">
  <xsd:schema xmlns:xsd="http://www.w3.org/2001/XMLSchema" xmlns:xs="http://www.w3.org/2001/XMLSchema" xmlns:p="http://schemas.microsoft.com/office/2006/metadata/properties" xmlns:ns2="4a9ead18-b925-4a93-b8b7-4fa0d3c1306f" xmlns:ns3="55a8cd96-8d44-409e-911e-182d4de552f7" targetNamespace="http://schemas.microsoft.com/office/2006/metadata/properties" ma:root="true" ma:fieldsID="127b68ba4a912f0cd8c8fe10888834d1" ns2:_="" ns3:_="">
    <xsd:import namespace="4a9ead18-b925-4a93-b8b7-4fa0d3c1306f"/>
    <xsd:import namespace="55a8cd96-8d44-409e-911e-182d4de552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ead18-b925-4a93-b8b7-4fa0d3c13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778ba3-ca27-478d-808d-111ba3323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8cd96-8d44-409e-911e-182d4de552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41ba242-4e67-434f-a21b-52476d03e504}" ma:internalName="TaxCatchAll" ma:showField="CatchAllData" ma:web="55a8cd96-8d44-409e-911e-182d4de552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9ead18-b925-4a93-b8b7-4fa0d3c1306f">
      <Terms xmlns="http://schemas.microsoft.com/office/infopath/2007/PartnerControls"/>
    </lcf76f155ced4ddcb4097134ff3c332f>
    <TaxCatchAll xmlns="55a8cd96-8d44-409e-911e-182d4de552f7" xsi:nil="true"/>
  </documentManagement>
</p:properties>
</file>

<file path=customXml/itemProps1.xml><?xml version="1.0" encoding="utf-8"?>
<ds:datastoreItem xmlns:ds="http://schemas.openxmlformats.org/officeDocument/2006/customXml" ds:itemID="{06586EEB-8C95-4A5B-AC09-2618D8E0A371}"/>
</file>

<file path=customXml/itemProps2.xml><?xml version="1.0" encoding="utf-8"?>
<ds:datastoreItem xmlns:ds="http://schemas.openxmlformats.org/officeDocument/2006/customXml" ds:itemID="{40A5056B-D2A2-42B0-BED4-816991768B3B}"/>
</file>

<file path=customXml/itemProps3.xml><?xml version="1.0" encoding="utf-8"?>
<ds:datastoreItem xmlns:ds="http://schemas.openxmlformats.org/officeDocument/2006/customXml" ds:itemID="{E6E59E2D-E7EF-48A9-9C32-0906E6E9D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ANEXO-IV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Márcio Luis Catelan</cp:lastModifiedBy>
  <dcterms:created xsi:type="dcterms:W3CDTF">2026-02-28T20:12:29Z</dcterms:created>
  <dcterms:modified xsi:type="dcterms:W3CDTF">2026-03-05T21:49:13Z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0x01010054926D16D4A96643B55D471A803BA027</vt:lpwstr>
  </property>
</Properties>
</file>