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31"/>
  <workbookPr/>
  <mc:AlternateContent xmlns:mc="http://schemas.openxmlformats.org/markup-compatibility/2006">
    <mc:Choice Requires="x15">
      <x15ac:absPath xmlns:x15ac="http://schemas.microsoft.com/office/spreadsheetml/2010/11/ac" url="https://inpactatech.sharepoint.com/sites/INPACTA/Tecnologia e Inovao/PROCESSO - PGLS/"/>
    </mc:Choice>
  </mc:AlternateContent>
  <xr:revisionPtr revIDLastSave="5" documentId="8_{C17D69E3-A460-4A98-B42A-F54E8E34B405}" xr6:coauthVersionLast="47" xr6:coauthVersionMax="47" xr10:uidLastSave="{41C12AC9-38E2-49C0-A61D-3AA1FAB2EF86}"/>
  <bookViews>
    <workbookView xWindow="-3720" yWindow="60" windowWidth="32250" windowHeight="15810" xr2:uid="{00000000-000D-0000-FFFF-FFFF00000000}"/>
  </bookViews>
  <sheets>
    <sheet name="ANEXO-IV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41" i="1" l="1"/>
  <c r="F41" i="1"/>
  <c r="K30" i="1"/>
  <c r="F30" i="1"/>
  <c r="K29" i="1"/>
  <c r="F29" i="1"/>
  <c r="K28" i="1"/>
  <c r="K39" i="1" s="1"/>
  <c r="J39" i="1" s="1"/>
  <c r="F28" i="1"/>
  <c r="F39" i="1" s="1"/>
  <c r="E39" i="1" s="1"/>
  <c r="K26" i="1"/>
  <c r="F26" i="1"/>
  <c r="K25" i="1"/>
  <c r="F25" i="1"/>
  <c r="K24" i="1"/>
  <c r="K38" i="1" s="1"/>
  <c r="J38" i="1" s="1"/>
  <c r="F24" i="1"/>
  <c r="F38" i="1" s="1"/>
  <c r="E38" i="1" s="1"/>
  <c r="K22" i="1"/>
  <c r="F22" i="1"/>
  <c r="F37" i="1" s="1"/>
  <c r="E37" i="1" s="1"/>
  <c r="K21" i="1"/>
  <c r="F21" i="1"/>
  <c r="K20" i="1"/>
  <c r="F20" i="1"/>
  <c r="K18" i="1"/>
  <c r="F18" i="1"/>
  <c r="K17" i="1"/>
  <c r="F17" i="1"/>
  <c r="F36" i="1" s="1"/>
  <c r="E36" i="1" s="1"/>
  <c r="K16" i="1"/>
  <c r="F16" i="1"/>
  <c r="K14" i="1"/>
  <c r="F14" i="1"/>
  <c r="K13" i="1"/>
  <c r="F13" i="1"/>
  <c r="K12" i="1"/>
  <c r="K35" i="1" s="1"/>
  <c r="J35" i="1" s="1"/>
  <c r="F12" i="1"/>
  <c r="F35" i="1" s="1"/>
  <c r="E35" i="1" s="1"/>
  <c r="K10" i="1"/>
  <c r="F10" i="1"/>
  <c r="K9" i="1"/>
  <c r="F9" i="1"/>
  <c r="K8" i="1"/>
  <c r="F8" i="1"/>
  <c r="K7" i="1"/>
  <c r="F7" i="1"/>
  <c r="F34" i="1" s="1"/>
  <c r="K34" i="1" l="1"/>
  <c r="K36" i="1"/>
  <c r="J36" i="1" s="1"/>
  <c r="K37" i="1"/>
  <c r="J37" i="1" s="1"/>
  <c r="F40" i="1"/>
  <c r="E40" i="1" s="1"/>
  <c r="E34" i="1"/>
  <c r="J34" i="1"/>
  <c r="K40" i="1"/>
  <c r="J40" i="1" s="1"/>
</calcChain>
</file>

<file path=xl/sharedStrings.xml><?xml version="1.0" encoding="utf-8"?>
<sst xmlns="http://schemas.openxmlformats.org/spreadsheetml/2006/main" count="130" uniqueCount="95">
  <si>
    <t>EDITAL DE CHAMAMENTO PÚBLICO PARA SELEÇÃO DE PARCEIRO PRIVADO</t>
  </si>
  <si>
    <t>Edital Nº
004/2026</t>
  </si>
  <si>
    <t>Objeto
Plataforma Integrada de Gestão Pública Municipal — Núcleo Comum e Módulos de Gestão de Contratos e Prestação de Contas, Licenciamento Ambiental, Vigilância Sanitária e Segurança Contra Incêndio e Pânico</t>
  </si>
  <si>
    <t>ANEXO IV - PLANILHA DE QUALIFICAÇÃO TÉCNICA - REQUISITOS TÉCNICOS E OPERACIONAIS (PLATAFORMA INTEGRADA - NÚCLEO COMUM E 4 MÓDULOS)</t>
  </si>
  <si>
    <t>Autodeclaração da INTERESSADA</t>
  </si>
  <si>
    <t>Validação do InPACTA</t>
  </si>
  <si>
    <t>Item</t>
  </si>
  <si>
    <t>Descrição dos requisitos técnicos e operacionais da solução</t>
  </si>
  <si>
    <t>Tipo</t>
  </si>
  <si>
    <t>Atende?</t>
  </si>
  <si>
    <t>Pontos</t>
  </si>
  <si>
    <t>Forma de Demonstração</t>
  </si>
  <si>
    <t>Evidência*
(indicação de link de internet ou do documento de comprovação enviado)</t>
  </si>
  <si>
    <t>Parecer Técnico</t>
  </si>
  <si>
    <t>1</t>
  </si>
  <si>
    <t>Arquitetura, Disponibilização e Núcleo Tecnológico Comum</t>
  </si>
  <si>
    <t>1.1</t>
  </si>
  <si>
    <t>Disponibilização da solução em modelo Software como Serviço (SaaS), 100% web e acessível via navegador, com infraestrutura tecnológica mantida pela PARCEIRA, incluindo servidores, mecanismos de segurança e backups, e autenticação segura para acesso dos usuários autorizados.</t>
  </si>
  <si>
    <t>(Eliminatório)</t>
  </si>
  <si>
    <t>Documento técnico, arquitetura da solução, política de hospedagem/backup e/ou demonstração, quando convocada</t>
  </si>
  <si>
    <t>1.2</t>
  </si>
  <si>
    <t>Capacidade de acesso remoto simultâneo e sem restrição de usuários por unidade gestora e por módulo, com escalabilidade compatível com a expansão gradual da solução.</t>
  </si>
  <si>
    <t>Pontuação (Peso 10)</t>
  </si>
  <si>
    <t>Documento técnico, evidência de capacidade, arquitetura e/ou demonstração, quando convocada</t>
  </si>
  <si>
    <t>1.3</t>
  </si>
  <si>
    <t>Disponibilização de núcleo tecnológico comum de autenticação, cadastro-base, protocolo, dashboards e auditoria, capaz de atender de forma integrada os módulos previstos no objeto.</t>
  </si>
  <si>
    <t>Documento técnico, arquitetura da solução, telas e/ou demonstração, quando convocada</t>
  </si>
  <si>
    <t>1.4</t>
  </si>
  <si>
    <t>Capacidade de reaproveitamento de cadastros e integrações comuns, inclusive de pessoas físicas e jurídicas, imóveis e empreendimentos, quando dois ou mais módulos estiverem em operação para o mesmo ente.</t>
  </si>
  <si>
    <t>Documento técnico, modelo de dados, fluxo de integração e/ou demonstração, quando convocada</t>
  </si>
  <si>
    <t>2</t>
  </si>
  <si>
    <t>Implantação, Parametrização e Aceite</t>
  </si>
  <si>
    <t>2.1</t>
  </si>
  <si>
    <t>Capacidade de implantação e parametrização por unidade gestora e por módulo, conforme a estrutura organizacional e a normativa aplicável, contemplando cadastramento, migração de dados quando aplicável, validação técnica, entrega e aceite conforme cronograma aprovado.</t>
  </si>
  <si>
    <t>Plano/metodologia de implantação, cronograma, documentação e evidências de aceite</t>
  </si>
  <si>
    <t>2.2</t>
  </si>
  <si>
    <t>Metodologia de implantação assistida, com cronograma, marcos verificáveis, gestão de riscos e pendências, acompanhamento da entrada em produção e período inicial de estabilização.</t>
  </si>
  <si>
    <t>Plano de implantação assistida, cronograma, matriz de acompanhamento e/ou evidências equivalentes</t>
  </si>
  <si>
    <t>2.3</t>
  </si>
  <si>
    <t>Capacitação prática dos usuários por módulo contratado, preferencialmente presencial, admitida modalidade remota em casos excepcionais, com abordagem contextualizada e fornecimento de materiais de apoio, manuais ou vídeos instrutivos.</t>
  </si>
  <si>
    <t>Plano de capacitação, programa de treinamento e materiais de apoio</t>
  </si>
  <si>
    <t>3</t>
  </si>
  <si>
    <t>Capacitação, Suporte Técnico e Manutenção</t>
  </si>
  <si>
    <t>3.1</t>
  </si>
  <si>
    <t>Disponibilização de canal remoto para registro de chamados e suporte contínuo em horário comercial, com atendimento conforme níveis de severidade e prazos de resposta previamente definidos.</t>
  </si>
  <si>
    <t>Descrição da central de suporte, fluxo de chamados, política de SLA e evidências do canal</t>
  </si>
  <si>
    <t>3.2</t>
  </si>
  <si>
    <t>Capacidade de suporte técnico especializado para chamados escalados pelo atendimento de primeiro nível – N1 do InPACTA, com rastreabilidade, acompanhamento de incidentes e disponibilização de evidências e relatórios de atendimento.</t>
  </si>
  <si>
    <t>Plano de suporte, fluxo de escalonamento, relatórios/telas do sistema de chamados e/ou evidências equivalentes</t>
  </si>
  <si>
    <t>3.3</t>
  </si>
  <si>
    <t>Execução de manutenção corretiva e evolutiva da plataforma e dos módulos, com registro e histórico das atualizações realizadas.</t>
  </si>
  <si>
    <t>Plano de manutenção, procedimento de atualização e histórico/registro de versões</t>
  </si>
  <si>
    <t>4</t>
  </si>
  <si>
    <t>Segurança da Informação, LGPD e Continuidade</t>
  </si>
  <si>
    <t>4.1</t>
  </si>
  <si>
    <t>Adoção de controles de segurança da informação compatíveis com o objeto, incluindo gestão de identidades, controle de acesso por perfil e menor privilégio, logs e trilhas de auditoria, criptografia em trânsito, segregação de ambientes, backups, gestão de vulnerabilidades e resposta a incidentes.</t>
  </si>
  <si>
    <t>Políticas de segurança, arquitetura, procedimentos, amostras de logs e/ou evidências técnicas</t>
  </si>
  <si>
    <t>4.2</t>
  </si>
  <si>
    <t>Demonstração de maturidade dos controles de segurança e continuidade, mediante evidências de monitoramento, testes, revisões periódicas ou procedimentos formalizados de backup, recuperação, vulnerabilidades e incidentes.</t>
  </si>
  <si>
    <t>Relatórios, registros de testes/revisões, políticas e/ou evidências técnicas verificáveis</t>
  </si>
  <si>
    <t>4.3</t>
  </si>
  <si>
    <t>Adoção de medidas técnicas e organizacionais compatíveis com a LGPD e com a natureza dos dados tratados em cada módulo, inclusive dados pessoais sensíveis quando presentes.</t>
  </si>
  <si>
    <t>Política de privacidade/LGPD, medidas técnicas e organizacionais, documentação e evidências</t>
  </si>
  <si>
    <t>5</t>
  </si>
  <si>
    <t>Interoperabilidade, Dados, Rastreabilidade e Encerramento</t>
  </si>
  <si>
    <t>5.1</t>
  </si>
  <si>
    <t>Capacidade de integração e interoperabilidade com sistemas legados, bases externas e demais fontes necessárias, preservando consistência e rastreabilidade entre o núcleo tecnológico comum e os módulos contratados.</t>
  </si>
  <si>
    <t>Documento de arquitetura, APIs/interfaces disponíveis, documentação de integração e/ou demonstração</t>
  </si>
  <si>
    <t>5.2</t>
  </si>
  <si>
    <t>Capacidade de exportação e portabilidade dos dados e logs relacionados aos módulos contratados, em formatos definidos, com documentação suficiente para auditoria, transição e continuidade do serviço.</t>
  </si>
  <si>
    <t>Procedimento de exportação/portabilidade, formatos suportados, documentação e/ou evidências</t>
  </si>
  <si>
    <t>5.3</t>
  </si>
  <si>
    <t>Disponibilização de documentação técnica e operacional atualizada, transferência de conhecimento quando aplicável e suporte ao encerramento assistido, inclusive em caso de substituição de fornecedor.</t>
  </si>
  <si>
    <t>Documentação, plano de transferência de conhecimento e procedimento de transição/encerramento</t>
  </si>
  <si>
    <t>6</t>
  </si>
  <si>
    <t>Critérios de Pontuação Complementares</t>
  </si>
  <si>
    <t>6.1</t>
  </si>
  <si>
    <t>Certificação vigente de sistema de gestão da segurança da informação (ex.: ISO/IEC 27001) ou equivalente, em nome da INTERESSADA, de sua controladora ou aplicável ao ambiente de prestação do serviço.</t>
  </si>
  <si>
    <t>Documento (certificado ou comprovação equivalente)</t>
  </si>
  <si>
    <t>6.2</t>
  </si>
  <si>
    <t>Certificação vigente de sistema de gestão da qualidade (ex.: ISO 9001) ou equivalente, em nome da INTERESSADA, de sua controladora ou aplicável aos processos de prestação do serviço.</t>
  </si>
  <si>
    <t>6.3</t>
  </si>
  <si>
    <t>Comprovação objetiva de capacidade de operação da plataforma em cenário com múltiplas unidades gestoras e/ou módulos, demonstrando escalabilidade, suporte à operação simultânea e governança compatível com a expansão da solução.</t>
  </si>
  <si>
    <t>Documento técnico, atestado/declaração de contratante, relatório operacional ou evidência equivalente</t>
  </si>
  <si>
    <t>Escala de Qualificação</t>
  </si>
  <si>
    <t>%</t>
  </si>
  <si>
    <t>0 a 69%</t>
  </si>
  <si>
    <t>Insuficiente</t>
  </si>
  <si>
    <t>70 a 100%</t>
  </si>
  <si>
    <t>Suficiente</t>
  </si>
  <si>
    <t>Pontuação máxima</t>
  </si>
  <si>
    <t>Pontuação obtida após validação</t>
  </si>
  <si>
    <t>Resultado da Qualificação</t>
  </si>
  <si>
    <t>Critério de qualificação: a proposta será considerada tecnicamente suficiente quando atingir, no mínimo, 70% da pontuação máxima (70 pontos de 100), desde que todos os requisitos identificados como eliminatórios sejam atendidos. O não atendimento de qualquer requisito eliminatório implica desclassificação técnica, independentemente da pontuação alcançada.</t>
  </si>
  <si>
    <t>* Exemplos de Evidências:
- Documento técnico, arquitetura, políticas e procedimentos da solução
- Plano de implantação, cronograma, metodologia de parametrização/migração e critérios de aceite
- Política de suporte/SLA, registros de chamados, relatórios e evidências de manutenção
- Políticas e evidências de segurança da informação, LGPD, backup, continuidade e gestão de incidentes
- Documentação de APIs/integrações, exportação, portabilidade, transição e encerramento
- Certificados vigentes e demais documentos de comprovação, quando aplicáveis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</si>
</sst>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0"/>
      <name val="Arial"/>
    </font>
    <font>
      <b/>
      <sz val="12"/>
      <name val="Calibri"/>
    </font>
    <font>
      <b/>
      <sz val="10"/>
      <name val="Calibri"/>
    </font>
    <font>
      <b/>
      <sz val="8"/>
      <name val="Calibri"/>
    </font>
    <font>
      <sz val="8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2" borderId="1" xfId="0" applyFill="1" applyBorder="1"/>
    <xf numFmtId="49" fontId="3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49" fontId="3" fillId="2" borderId="1" xfId="0" applyNumberFormat="1" applyFont="1" applyFill="1" applyBorder="1" applyAlignment="1">
      <alignment vertical="center" wrapText="1"/>
    </xf>
    <xf numFmtId="0" fontId="4" fillId="2" borderId="1" xfId="0" applyFont="1" applyFill="1" applyBorder="1"/>
    <xf numFmtId="49" fontId="4" fillId="2" borderId="1" xfId="0" applyNumberFormat="1" applyFont="1" applyFill="1" applyBorder="1" applyAlignment="1">
      <alignment horizontal="left" vertical="center" wrapText="1"/>
    </xf>
    <xf numFmtId="49" fontId="4" fillId="2" borderId="1" xfId="0" applyNumberFormat="1" applyFont="1" applyFill="1" applyBorder="1" applyAlignment="1">
      <alignment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9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wrapText="1"/>
    </xf>
    <xf numFmtId="49" fontId="4" fillId="2" borderId="1" xfId="0" applyNumberFormat="1" applyFont="1" applyFill="1" applyBorder="1" applyAlignment="1">
      <alignment horizontal="left" vertical="center" wrapText="1"/>
    </xf>
    <xf numFmtId="49" fontId="4" fillId="2" borderId="1" xfId="0" applyNumberFormat="1" applyFont="1" applyFill="1" applyBorder="1" applyAlignment="1">
      <alignment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ibreOffice">
  <a:themeElements>
    <a:clrScheme name="Libre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FF"/>
      </a:hlink>
      <a:folHlink>
        <a:srgbClr val="FF00FF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LibreOffice"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tint val="100000"/>
                <a:shade val="100000"/>
              </a:schemeClr>
            </a:gs>
            <a:gs pos="100000">
              <a:schemeClr val="phClr">
                <a:tint val="50000"/>
                <a:shade val="100000"/>
              </a:schemeClr>
            </a:gs>
          </a:gsLst>
          <a:lin ang="16200000" scaled="0"/>
          <a:tileRect/>
        </a:gradFill>
      </a:fillStyleLst>
      <a:lnStyleLst>
        <a:ln w="9525">
          <a:prstDash val="solid"/>
        </a:ln>
        <a:ln w="25400">
          <a:prstDash val="solid"/>
        </a:ln>
        <a:ln w="38100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3"/>
  <sheetViews>
    <sheetView showGridLines="0" tabSelected="1" workbookViewId="0">
      <selection activeCell="B3" sqref="B3:L3"/>
    </sheetView>
  </sheetViews>
  <sheetFormatPr defaultColWidth="8.7109375" defaultRowHeight="12.75"/>
  <cols>
    <col min="1" max="1" width="2.42578125" customWidth="1"/>
    <col min="2" max="2" width="10.42578125" customWidth="1"/>
    <col min="3" max="3" width="61" customWidth="1"/>
    <col min="4" max="4" width="11" customWidth="1"/>
    <col min="5" max="5" width="8.42578125" customWidth="1"/>
    <col min="6" max="6" width="10.140625" customWidth="1"/>
    <col min="7" max="7" width="15.7109375" customWidth="1"/>
    <col min="8" max="8" width="57.42578125" customWidth="1"/>
    <col min="9" max="9" width="5.85546875" customWidth="1"/>
    <col min="10" max="10" width="8" customWidth="1"/>
    <col min="11" max="11" width="10.140625" customWidth="1"/>
    <col min="12" max="12" width="57.42578125" customWidth="1"/>
  </cols>
  <sheetData>
    <row r="1" spans="1:12" ht="15" customHeight="1">
      <c r="A1" s="1"/>
      <c r="B1" s="21" t="s">
        <v>0</v>
      </c>
      <c r="C1" s="21"/>
      <c r="D1" s="21"/>
      <c r="E1" s="21"/>
      <c r="F1" s="21"/>
      <c r="G1" s="21"/>
      <c r="H1" s="21"/>
      <c r="I1" s="21"/>
      <c r="J1" s="21"/>
      <c r="K1" s="21"/>
      <c r="L1" s="21"/>
    </row>
    <row r="2" spans="1:12" ht="26.25" customHeight="1">
      <c r="A2" s="1"/>
      <c r="B2" s="22" t="s">
        <v>1</v>
      </c>
      <c r="C2" s="22"/>
      <c r="D2" s="22"/>
      <c r="E2" s="22"/>
      <c r="F2" s="22"/>
      <c r="G2" s="22"/>
      <c r="H2" s="22" t="s">
        <v>2</v>
      </c>
      <c r="I2" s="22"/>
      <c r="J2" s="22"/>
      <c r="K2" s="22"/>
      <c r="L2" s="22"/>
    </row>
    <row r="3" spans="1:12" ht="15" customHeight="1">
      <c r="A3" s="1"/>
      <c r="B3" s="21" t="s">
        <v>3</v>
      </c>
      <c r="C3" s="21"/>
      <c r="D3" s="21"/>
      <c r="E3" s="21"/>
      <c r="F3" s="21"/>
      <c r="G3" s="21"/>
      <c r="H3" s="21"/>
      <c r="I3" s="21"/>
      <c r="J3" s="21"/>
      <c r="K3" s="21"/>
      <c r="L3" s="21"/>
    </row>
    <row r="4" spans="1:12" ht="15" customHeight="1">
      <c r="A4" s="1"/>
      <c r="B4" s="21" t="s">
        <v>4</v>
      </c>
      <c r="C4" s="21"/>
      <c r="D4" s="21"/>
      <c r="E4" s="21"/>
      <c r="F4" s="21"/>
      <c r="G4" s="21"/>
      <c r="H4" s="21"/>
      <c r="I4" s="1"/>
      <c r="J4" s="21" t="s">
        <v>5</v>
      </c>
      <c r="K4" s="21"/>
      <c r="L4" s="21"/>
    </row>
    <row r="5" spans="1:12" ht="22.5" customHeight="1">
      <c r="A5" s="1"/>
      <c r="B5" s="2" t="s">
        <v>6</v>
      </c>
      <c r="C5" s="3" t="s">
        <v>7</v>
      </c>
      <c r="D5" s="3" t="s">
        <v>8</v>
      </c>
      <c r="E5" s="3" t="s">
        <v>9</v>
      </c>
      <c r="F5" s="3" t="s">
        <v>10</v>
      </c>
      <c r="G5" s="3" t="s">
        <v>11</v>
      </c>
      <c r="H5" s="3" t="s">
        <v>12</v>
      </c>
      <c r="I5" s="1"/>
      <c r="J5" s="3" t="s">
        <v>9</v>
      </c>
      <c r="K5" s="3" t="s">
        <v>10</v>
      </c>
      <c r="L5" s="3" t="s">
        <v>13</v>
      </c>
    </row>
    <row r="6" spans="1:12" ht="33.75" customHeight="1">
      <c r="A6" s="1"/>
      <c r="B6" s="4" t="s">
        <v>14</v>
      </c>
      <c r="C6" s="5" t="s">
        <v>15</v>
      </c>
      <c r="D6" s="6"/>
      <c r="E6" s="6"/>
      <c r="F6" s="6"/>
      <c r="G6" s="6"/>
      <c r="H6" s="6"/>
      <c r="I6" s="6"/>
      <c r="J6" s="6"/>
      <c r="K6" s="6"/>
      <c r="L6" s="6"/>
    </row>
    <row r="7" spans="1:12" ht="90" customHeight="1">
      <c r="A7" s="1"/>
      <c r="B7" s="7" t="s">
        <v>16</v>
      </c>
      <c r="C7" s="8" t="s">
        <v>17</v>
      </c>
      <c r="D7" s="9" t="s">
        <v>18</v>
      </c>
      <c r="E7" s="10"/>
      <c r="F7" s="11" t="str">
        <f>IF(E7="","",IF(E7="Sim","Classificado","Desclassificado"))</f>
        <v/>
      </c>
      <c r="G7" s="7" t="s">
        <v>19</v>
      </c>
      <c r="H7" s="12"/>
      <c r="I7" s="14"/>
      <c r="J7" s="10"/>
      <c r="K7" s="11" t="str">
        <f>IF(J7="","",IF(J7="Sim","Classificado","Desclassificado"))</f>
        <v/>
      </c>
      <c r="L7" s="12"/>
    </row>
    <row r="8" spans="1:12" ht="61.5" customHeight="1">
      <c r="A8" s="1"/>
      <c r="B8" s="7" t="s">
        <v>20</v>
      </c>
      <c r="C8" s="8" t="s">
        <v>21</v>
      </c>
      <c r="D8" s="9" t="s">
        <v>22</v>
      </c>
      <c r="E8" s="10"/>
      <c r="F8" s="10" t="str">
        <f>IF(E8="","",IF(E8="Sim",10,0))</f>
        <v/>
      </c>
      <c r="G8" s="7" t="s">
        <v>23</v>
      </c>
      <c r="H8" s="12"/>
      <c r="I8" s="14"/>
      <c r="J8" s="10"/>
      <c r="K8" s="10" t="str">
        <f>IF(J8="","",IF(J8="Sim",10,0))</f>
        <v/>
      </c>
      <c r="L8" s="12"/>
    </row>
    <row r="9" spans="1:12" ht="61.5" customHeight="1">
      <c r="A9" s="1"/>
      <c r="B9" s="7" t="s">
        <v>24</v>
      </c>
      <c r="C9" s="8" t="s">
        <v>25</v>
      </c>
      <c r="D9" s="9" t="s">
        <v>22</v>
      </c>
      <c r="E9" s="10"/>
      <c r="F9" s="10" t="str">
        <f>IF(E9="","",IF(E9="Sim",10,0))</f>
        <v/>
      </c>
      <c r="G9" s="7" t="s">
        <v>26</v>
      </c>
      <c r="H9" s="12"/>
      <c r="I9" s="14"/>
      <c r="J9" s="10"/>
      <c r="K9" s="10" t="str">
        <f>IF(J9="","",IF(J9="Sim",10,0))</f>
        <v/>
      </c>
      <c r="L9" s="12"/>
    </row>
    <row r="10" spans="1:12" ht="103.5" customHeight="1">
      <c r="A10" s="1"/>
      <c r="B10" s="7" t="s">
        <v>27</v>
      </c>
      <c r="C10" s="8" t="s">
        <v>28</v>
      </c>
      <c r="D10" s="9" t="s">
        <v>22</v>
      </c>
      <c r="E10" s="10"/>
      <c r="F10" s="10" t="str">
        <f>IF(E10="","",IF(E10="Sim",10,0))</f>
        <v/>
      </c>
      <c r="G10" s="7" t="s">
        <v>29</v>
      </c>
      <c r="H10" s="12"/>
      <c r="I10" s="14"/>
      <c r="J10" s="10"/>
      <c r="K10" s="10" t="str">
        <f>IF(J10="","",IF(J10="Sim",10,0))</f>
        <v/>
      </c>
      <c r="L10" s="12"/>
    </row>
    <row r="11" spans="1:12" ht="33.75" customHeight="1">
      <c r="A11" s="1"/>
      <c r="B11" s="4" t="s">
        <v>30</v>
      </c>
      <c r="C11" s="5" t="s">
        <v>31</v>
      </c>
      <c r="D11" s="6"/>
      <c r="E11" s="6"/>
      <c r="F11" s="6"/>
      <c r="G11" s="14"/>
      <c r="H11" s="14"/>
      <c r="I11" s="14"/>
      <c r="J11" s="6"/>
      <c r="K11" s="6"/>
      <c r="L11" s="14"/>
    </row>
    <row r="12" spans="1:12" ht="75.75" customHeight="1">
      <c r="A12" s="1"/>
      <c r="B12" s="7" t="s">
        <v>32</v>
      </c>
      <c r="C12" s="8" t="s">
        <v>33</v>
      </c>
      <c r="D12" s="9" t="s">
        <v>18</v>
      </c>
      <c r="E12" s="10"/>
      <c r="F12" s="10" t="str">
        <f>IF(E12="","",IF(E12="Sim","Classificado","Desclassificado"))</f>
        <v/>
      </c>
      <c r="G12" s="7" t="s">
        <v>34</v>
      </c>
      <c r="H12" s="12"/>
      <c r="I12" s="14"/>
      <c r="J12" s="10"/>
      <c r="K12" s="10" t="str">
        <f>IF(J12="","",IF(J12="Sim","Classificado","Desclassificado"))</f>
        <v/>
      </c>
      <c r="L12" s="12"/>
    </row>
    <row r="13" spans="1:12" ht="61.5" customHeight="1">
      <c r="A13" s="1"/>
      <c r="B13" s="7" t="s">
        <v>35</v>
      </c>
      <c r="C13" s="8" t="s">
        <v>36</v>
      </c>
      <c r="D13" s="9" t="s">
        <v>22</v>
      </c>
      <c r="E13" s="10"/>
      <c r="F13" s="10" t="str">
        <f>IF(E13="","",IF(E13="Sim",10,0))</f>
        <v/>
      </c>
      <c r="G13" s="7" t="s">
        <v>37</v>
      </c>
      <c r="H13" s="12"/>
      <c r="I13" s="14"/>
      <c r="J13" s="10"/>
      <c r="K13" s="10" t="str">
        <f>IF(J13="","",IF(J13="Sim",10,0))</f>
        <v/>
      </c>
      <c r="L13" s="12"/>
    </row>
    <row r="14" spans="1:12" ht="90" customHeight="1">
      <c r="A14" s="1"/>
      <c r="B14" s="7" t="s">
        <v>38</v>
      </c>
      <c r="C14" s="8" t="s">
        <v>39</v>
      </c>
      <c r="D14" s="9" t="s">
        <v>18</v>
      </c>
      <c r="E14" s="10"/>
      <c r="F14" s="10" t="str">
        <f>IF(E14="","",IF(E14="Sim","Classificado","Desclassificado"))</f>
        <v/>
      </c>
      <c r="G14" s="7" t="s">
        <v>40</v>
      </c>
      <c r="H14" s="12"/>
      <c r="I14" s="14"/>
      <c r="J14" s="10"/>
      <c r="K14" s="10" t="str">
        <f>IF(J14="","",IF(J14="Sim","Classificado","Desclassificado"))</f>
        <v/>
      </c>
      <c r="L14" s="12"/>
    </row>
    <row r="15" spans="1:12" ht="33.75" customHeight="1">
      <c r="A15" s="1"/>
      <c r="B15" s="4" t="s">
        <v>41</v>
      </c>
      <c r="C15" s="5" t="s">
        <v>42</v>
      </c>
      <c r="D15" s="6"/>
      <c r="E15" s="6"/>
      <c r="F15" s="6"/>
      <c r="G15" s="14"/>
      <c r="H15" s="14"/>
      <c r="I15" s="14"/>
      <c r="J15" s="6"/>
      <c r="K15" s="6"/>
      <c r="L15" s="14"/>
    </row>
    <row r="16" spans="1:12" ht="75.75" customHeight="1">
      <c r="A16" s="1"/>
      <c r="B16" s="7" t="s">
        <v>43</v>
      </c>
      <c r="C16" s="8" t="s">
        <v>44</v>
      </c>
      <c r="D16" s="9" t="s">
        <v>18</v>
      </c>
      <c r="E16" s="10"/>
      <c r="F16" s="10" t="str">
        <f>IF(E16="","",IF(E16="Sim","Classificado","Desclassificado"))</f>
        <v/>
      </c>
      <c r="G16" s="7" t="s">
        <v>45</v>
      </c>
      <c r="H16" s="12"/>
      <c r="I16" s="14"/>
      <c r="J16" s="10"/>
      <c r="K16" s="10" t="str">
        <f>IF(J16="","",IF(J16="Sim","Classificado","Desclassificado"))</f>
        <v/>
      </c>
      <c r="L16" s="12"/>
    </row>
    <row r="17" spans="1:12" ht="61.5" customHeight="1">
      <c r="A17" s="1"/>
      <c r="B17" s="7" t="s">
        <v>46</v>
      </c>
      <c r="C17" s="8" t="s">
        <v>47</v>
      </c>
      <c r="D17" s="9" t="s">
        <v>22</v>
      </c>
      <c r="E17" s="10"/>
      <c r="F17" s="10" t="str">
        <f>IF(E17="","",IF(E17="Sim",10,0))</f>
        <v/>
      </c>
      <c r="G17" s="7" t="s">
        <v>48</v>
      </c>
      <c r="H17" s="12"/>
      <c r="I17" s="14"/>
      <c r="J17" s="10"/>
      <c r="K17" s="10" t="str">
        <f>IF(J17="","",IF(J17="Sim",10,0))</f>
        <v/>
      </c>
      <c r="L17" s="12"/>
    </row>
    <row r="18" spans="1:12" ht="90" customHeight="1">
      <c r="A18" s="1"/>
      <c r="B18" s="7" t="s">
        <v>49</v>
      </c>
      <c r="C18" s="8" t="s">
        <v>50</v>
      </c>
      <c r="D18" s="9" t="s">
        <v>18</v>
      </c>
      <c r="E18" s="10"/>
      <c r="F18" s="10" t="str">
        <f>IF(E18="","",IF(E18="Sim","Classificado","Desclassificado"))</f>
        <v/>
      </c>
      <c r="G18" s="7" t="s">
        <v>51</v>
      </c>
      <c r="H18" s="12"/>
      <c r="I18" s="14"/>
      <c r="J18" s="10"/>
      <c r="K18" s="10" t="str">
        <f>IF(J18="","",IF(J18="Sim","Classificado","Desclassificado"))</f>
        <v/>
      </c>
      <c r="L18" s="12"/>
    </row>
    <row r="19" spans="1:12" ht="33.75" customHeight="1">
      <c r="A19" s="1"/>
      <c r="B19" s="4" t="s">
        <v>52</v>
      </c>
      <c r="C19" s="5" t="s">
        <v>53</v>
      </c>
      <c r="D19" s="6"/>
      <c r="E19" s="6"/>
      <c r="F19" s="6"/>
      <c r="G19" s="14"/>
      <c r="H19" s="14"/>
      <c r="I19" s="14"/>
      <c r="J19" s="6"/>
      <c r="K19" s="6"/>
      <c r="L19" s="14"/>
    </row>
    <row r="20" spans="1:12" ht="75.75" customHeight="1">
      <c r="A20" s="1"/>
      <c r="B20" s="7" t="s">
        <v>54</v>
      </c>
      <c r="C20" s="8" t="s">
        <v>55</v>
      </c>
      <c r="D20" s="9" t="s">
        <v>18</v>
      </c>
      <c r="E20" s="10"/>
      <c r="F20" s="10" t="str">
        <f>IF(E20="","",IF(E20="Sim","Classificado","Desclassificado"))</f>
        <v/>
      </c>
      <c r="G20" s="7" t="s">
        <v>56</v>
      </c>
      <c r="H20" s="12"/>
      <c r="I20" s="14"/>
      <c r="J20" s="10"/>
      <c r="K20" s="10" t="str">
        <f>IF(J20="","",IF(J20="Sim","Classificado","Desclassificado"))</f>
        <v/>
      </c>
      <c r="L20" s="12"/>
    </row>
    <row r="21" spans="1:12" ht="61.5" customHeight="1">
      <c r="A21" s="1"/>
      <c r="B21" s="7" t="s">
        <v>57</v>
      </c>
      <c r="C21" s="8" t="s">
        <v>58</v>
      </c>
      <c r="D21" s="9" t="s">
        <v>22</v>
      </c>
      <c r="E21" s="10"/>
      <c r="F21" s="10" t="str">
        <f>IF(E21="","",IF(E21="Sim",10,0))</f>
        <v/>
      </c>
      <c r="G21" s="7" t="s">
        <v>59</v>
      </c>
      <c r="H21" s="12"/>
      <c r="I21" s="14"/>
      <c r="J21" s="10"/>
      <c r="K21" s="10" t="str">
        <f>IF(J21="","",IF(J21="Sim",10,0))</f>
        <v/>
      </c>
      <c r="L21" s="12"/>
    </row>
    <row r="22" spans="1:12" ht="90" customHeight="1">
      <c r="A22" s="1"/>
      <c r="B22" s="7" t="s">
        <v>60</v>
      </c>
      <c r="C22" s="8" t="s">
        <v>61</v>
      </c>
      <c r="D22" s="9" t="s">
        <v>18</v>
      </c>
      <c r="E22" s="10"/>
      <c r="F22" s="10" t="str">
        <f>IF(E22="","",IF(E22="Sim","Classificado","Desclassificado"))</f>
        <v/>
      </c>
      <c r="G22" s="7" t="s">
        <v>62</v>
      </c>
      <c r="H22" s="12"/>
      <c r="I22" s="14"/>
      <c r="J22" s="10"/>
      <c r="K22" s="10" t="str">
        <f>IF(J22="","",IF(J22="Sim","Classificado","Desclassificado"))</f>
        <v/>
      </c>
      <c r="L22" s="12"/>
    </row>
    <row r="23" spans="1:12" ht="33.75" customHeight="1">
      <c r="A23" s="1"/>
      <c r="B23" s="4" t="s">
        <v>63</v>
      </c>
      <c r="C23" s="5" t="s">
        <v>64</v>
      </c>
      <c r="D23" s="6"/>
      <c r="E23" s="6"/>
      <c r="F23" s="6"/>
      <c r="G23" s="14"/>
      <c r="H23" s="14"/>
      <c r="I23" s="14"/>
      <c r="J23" s="6"/>
      <c r="K23" s="6"/>
      <c r="L23" s="14"/>
    </row>
    <row r="24" spans="1:12" ht="75.75" customHeight="1">
      <c r="A24" s="1"/>
      <c r="B24" s="7" t="s">
        <v>65</v>
      </c>
      <c r="C24" s="8" t="s">
        <v>66</v>
      </c>
      <c r="D24" s="9" t="s">
        <v>18</v>
      </c>
      <c r="E24" s="10"/>
      <c r="F24" s="10" t="str">
        <f>IF(E24="","",IF(E24="Sim","Classificado","Desclassificado"))</f>
        <v/>
      </c>
      <c r="G24" s="7" t="s">
        <v>67</v>
      </c>
      <c r="H24" s="12"/>
      <c r="I24" s="14"/>
      <c r="J24" s="10"/>
      <c r="K24" s="10" t="str">
        <f>IF(J24="","",IF(J24="Sim","Classificado","Desclassificado"))</f>
        <v/>
      </c>
      <c r="L24" s="12"/>
    </row>
    <row r="25" spans="1:12" ht="61.5" customHeight="1">
      <c r="A25" s="1"/>
      <c r="B25" s="7" t="s">
        <v>68</v>
      </c>
      <c r="C25" s="8" t="s">
        <v>69</v>
      </c>
      <c r="D25" s="9" t="s">
        <v>22</v>
      </c>
      <c r="E25" s="10"/>
      <c r="F25" s="10" t="str">
        <f>IF(E25="","",IF(E25="Sim",10,0))</f>
        <v/>
      </c>
      <c r="G25" s="7" t="s">
        <v>70</v>
      </c>
      <c r="H25" s="12"/>
      <c r="I25" s="14"/>
      <c r="J25" s="10"/>
      <c r="K25" s="10" t="str">
        <f>IF(J25="","",IF(J25="Sim",10,0))</f>
        <v/>
      </c>
      <c r="L25" s="12"/>
    </row>
    <row r="26" spans="1:12" ht="90" customHeight="1">
      <c r="A26" s="1"/>
      <c r="B26" s="7" t="s">
        <v>71</v>
      </c>
      <c r="C26" s="8" t="s">
        <v>72</v>
      </c>
      <c r="D26" s="9" t="s">
        <v>18</v>
      </c>
      <c r="E26" s="10"/>
      <c r="F26" s="10" t="str">
        <f>IF(E26="","",IF(E26="Sim","Classificado","Desclassificado"))</f>
        <v/>
      </c>
      <c r="G26" s="7" t="s">
        <v>73</v>
      </c>
      <c r="H26" s="12"/>
      <c r="I26" s="14"/>
      <c r="J26" s="10"/>
      <c r="K26" s="10" t="str">
        <f>IF(J26="","",IF(J26="Sim","Classificado","Desclassificado"))</f>
        <v/>
      </c>
      <c r="L26" s="12"/>
    </row>
    <row r="27" spans="1:12" ht="19.5" customHeight="1">
      <c r="A27" s="1"/>
      <c r="B27" s="4" t="s">
        <v>74</v>
      </c>
      <c r="C27" s="5" t="s">
        <v>75</v>
      </c>
      <c r="D27" s="6"/>
      <c r="E27" s="6"/>
      <c r="F27" s="6"/>
      <c r="G27" s="14"/>
      <c r="H27" s="14"/>
      <c r="I27" s="14"/>
      <c r="J27" s="6"/>
      <c r="K27" s="6"/>
      <c r="L27" s="14"/>
    </row>
    <row r="28" spans="1:12" ht="48" customHeight="1">
      <c r="A28" s="1"/>
      <c r="B28" s="7" t="s">
        <v>76</v>
      </c>
      <c r="C28" s="8" t="s">
        <v>77</v>
      </c>
      <c r="D28" s="9" t="s">
        <v>22</v>
      </c>
      <c r="E28" s="10"/>
      <c r="F28" s="10" t="str">
        <f>IF(E28="","",IF(E28="Sim",10,0))</f>
        <v/>
      </c>
      <c r="G28" s="7" t="s">
        <v>78</v>
      </c>
      <c r="H28" s="12"/>
      <c r="I28" s="14"/>
      <c r="J28" s="10"/>
      <c r="K28" s="10" t="str">
        <f>IF(J28="","",IF(J28="Sim",10,0))</f>
        <v/>
      </c>
      <c r="L28" s="12"/>
    </row>
    <row r="29" spans="1:12" ht="48" customHeight="1">
      <c r="A29" s="1"/>
      <c r="B29" s="7" t="s">
        <v>79</v>
      </c>
      <c r="C29" s="8" t="s">
        <v>80</v>
      </c>
      <c r="D29" s="9" t="s">
        <v>22</v>
      </c>
      <c r="E29" s="10"/>
      <c r="F29" s="10" t="str">
        <f>IF(E29="","",IF(E29="Sim",10,0))</f>
        <v/>
      </c>
      <c r="G29" s="7" t="s">
        <v>78</v>
      </c>
      <c r="H29" s="12"/>
      <c r="I29" s="14"/>
      <c r="J29" s="10"/>
      <c r="K29" s="10" t="str">
        <f>IF(J29="","",IF(J29="Sim",10,0))</f>
        <v/>
      </c>
      <c r="L29" s="12"/>
    </row>
    <row r="30" spans="1:12" ht="48" customHeight="1">
      <c r="A30" s="1"/>
      <c r="B30" s="7" t="s">
        <v>81</v>
      </c>
      <c r="C30" s="8" t="s">
        <v>82</v>
      </c>
      <c r="D30" s="9" t="s">
        <v>22</v>
      </c>
      <c r="E30" s="10"/>
      <c r="F30" s="10" t="str">
        <f>IF(E30="","",IF(E30="Sim",10,0))</f>
        <v/>
      </c>
      <c r="G30" s="7" t="s">
        <v>83</v>
      </c>
      <c r="H30" s="12"/>
      <c r="I30" s="14"/>
      <c r="J30" s="10"/>
      <c r="K30" s="10" t="str">
        <f>IF(J30="","",IF(J30="Sim",10,0))</f>
        <v/>
      </c>
      <c r="L30" s="12"/>
    </row>
    <row r="31" spans="1:12" ht="22.5" customHeight="1">
      <c r="A31" s="1"/>
      <c r="B31" s="7"/>
      <c r="C31" s="8"/>
      <c r="D31" s="9"/>
      <c r="E31" s="10"/>
      <c r="F31" s="11"/>
      <c r="G31" s="7"/>
      <c r="H31" s="12"/>
      <c r="I31" s="6"/>
      <c r="J31" s="10"/>
      <c r="K31" s="11"/>
      <c r="L31" s="12"/>
    </row>
    <row r="32" spans="1:12" ht="22.5" customHeight="1">
      <c r="A32" s="1"/>
      <c r="B32" s="7"/>
      <c r="C32" s="8"/>
      <c r="D32" s="9"/>
      <c r="E32" s="10"/>
      <c r="F32" s="11"/>
      <c r="G32" s="7"/>
      <c r="H32" s="12"/>
      <c r="I32" s="6"/>
      <c r="J32" s="10"/>
      <c r="K32" s="11"/>
      <c r="L32" s="12"/>
    </row>
    <row r="33" spans="1:12" ht="24" customHeight="1">
      <c r="A33" s="1"/>
      <c r="B33" s="7" t="s">
        <v>84</v>
      </c>
      <c r="C33" s="8"/>
      <c r="D33" s="9"/>
      <c r="E33" s="10" t="s">
        <v>85</v>
      </c>
      <c r="F33" s="10" t="s">
        <v>10</v>
      </c>
      <c r="G33" s="7"/>
      <c r="H33" s="12"/>
      <c r="I33" s="6"/>
      <c r="J33" s="10" t="s">
        <v>85</v>
      </c>
      <c r="K33" s="10" t="s">
        <v>10</v>
      </c>
      <c r="L33" s="12"/>
    </row>
    <row r="34" spans="1:12" ht="22.5" customHeight="1">
      <c r="A34" s="1"/>
      <c r="B34" s="7" t="s">
        <v>86</v>
      </c>
      <c r="C34" s="8" t="s">
        <v>87</v>
      </c>
      <c r="D34" s="9"/>
      <c r="E34" s="13">
        <f t="shared" ref="E34:E40" si="0">IFERROR(F34/$B$40,0)</f>
        <v>0</v>
      </c>
      <c r="F34" s="10">
        <f>SUM(F7:F10)</f>
        <v>0</v>
      </c>
      <c r="G34" s="7" t="s">
        <v>15</v>
      </c>
      <c r="H34" s="12"/>
      <c r="I34" s="6"/>
      <c r="J34" s="13">
        <f t="shared" ref="J34:J40" si="1">IFERROR(K34/$B$40,0)</f>
        <v>0</v>
      </c>
      <c r="K34" s="10">
        <f>SUM(K7:K10)</f>
        <v>0</v>
      </c>
      <c r="L34" s="12" t="s">
        <v>15</v>
      </c>
    </row>
    <row r="35" spans="1:12" ht="22.5" customHeight="1">
      <c r="A35" s="1"/>
      <c r="B35" s="7" t="s">
        <v>88</v>
      </c>
      <c r="C35" s="8" t="s">
        <v>89</v>
      </c>
      <c r="D35" s="9"/>
      <c r="E35" s="13">
        <f t="shared" si="0"/>
        <v>0</v>
      </c>
      <c r="F35" s="10">
        <f>SUM(F12:F14)</f>
        <v>0</v>
      </c>
      <c r="G35" s="7" t="s">
        <v>31</v>
      </c>
      <c r="H35" s="12"/>
      <c r="I35" s="6"/>
      <c r="J35" s="13">
        <f t="shared" si="1"/>
        <v>0</v>
      </c>
      <c r="K35" s="10">
        <f>SUM(K12:K14)</f>
        <v>0</v>
      </c>
      <c r="L35" s="12" t="s">
        <v>31</v>
      </c>
    </row>
    <row r="36" spans="1:12" ht="22.5" customHeight="1">
      <c r="A36" s="1"/>
      <c r="B36" s="7"/>
      <c r="C36" s="8"/>
      <c r="D36" s="9"/>
      <c r="E36" s="13">
        <f t="shared" si="0"/>
        <v>0</v>
      </c>
      <c r="F36" s="10">
        <f>SUM(F16:F18)</f>
        <v>0</v>
      </c>
      <c r="G36" s="7" t="s">
        <v>42</v>
      </c>
      <c r="H36" s="12"/>
      <c r="I36" s="6"/>
      <c r="J36" s="13">
        <f t="shared" si="1"/>
        <v>0</v>
      </c>
      <c r="K36" s="10">
        <f>SUM(K16:K18)</f>
        <v>0</v>
      </c>
      <c r="L36" s="12" t="s">
        <v>42</v>
      </c>
    </row>
    <row r="37" spans="1:12" ht="22.5" customHeight="1">
      <c r="A37" s="1"/>
      <c r="B37" s="7"/>
      <c r="C37" s="8"/>
      <c r="D37" s="9"/>
      <c r="E37" s="13">
        <f t="shared" si="0"/>
        <v>0</v>
      </c>
      <c r="F37" s="10">
        <f>SUM(F20:F22)</f>
        <v>0</v>
      </c>
      <c r="G37" s="7" t="s">
        <v>53</v>
      </c>
      <c r="H37" s="12"/>
      <c r="I37" s="6"/>
      <c r="J37" s="13">
        <f t="shared" si="1"/>
        <v>0</v>
      </c>
      <c r="K37" s="10">
        <f>SUM(K20:K22)</f>
        <v>0</v>
      </c>
      <c r="L37" s="12" t="s">
        <v>53</v>
      </c>
    </row>
    <row r="38" spans="1:12" ht="22.5" customHeight="1">
      <c r="A38" s="1"/>
      <c r="B38" s="7"/>
      <c r="C38" s="8"/>
      <c r="D38" s="9"/>
      <c r="E38" s="13">
        <f t="shared" si="0"/>
        <v>0</v>
      </c>
      <c r="F38" s="10">
        <f>SUM(F24:F26)</f>
        <v>0</v>
      </c>
      <c r="G38" s="7" t="s">
        <v>64</v>
      </c>
      <c r="H38" s="12"/>
      <c r="I38" s="6"/>
      <c r="J38" s="13">
        <f t="shared" si="1"/>
        <v>0</v>
      </c>
      <c r="K38" s="10">
        <f>SUM(K24:K26)</f>
        <v>0</v>
      </c>
      <c r="L38" s="12" t="s">
        <v>64</v>
      </c>
    </row>
    <row r="39" spans="1:12" ht="22.5" customHeight="1">
      <c r="A39" s="1"/>
      <c r="B39" s="7"/>
      <c r="C39" s="8"/>
      <c r="D39" s="9"/>
      <c r="E39" s="13">
        <f t="shared" si="0"/>
        <v>0</v>
      </c>
      <c r="F39" s="10">
        <f>SUM(F28:F30)</f>
        <v>0</v>
      </c>
      <c r="G39" s="7" t="s">
        <v>75</v>
      </c>
      <c r="H39" s="12"/>
      <c r="I39" s="6"/>
      <c r="J39" s="13">
        <f t="shared" si="1"/>
        <v>0</v>
      </c>
      <c r="K39" s="10">
        <f>SUM(K28:K30)</f>
        <v>0</v>
      </c>
      <c r="L39" s="12" t="s">
        <v>75</v>
      </c>
    </row>
    <row r="40" spans="1:12" ht="33.75" customHeight="1">
      <c r="A40" s="1"/>
      <c r="B40" s="7">
        <v>100</v>
      </c>
      <c r="C40" s="8" t="s">
        <v>90</v>
      </c>
      <c r="D40" s="9"/>
      <c r="E40" s="13">
        <f t="shared" si="0"/>
        <v>0</v>
      </c>
      <c r="F40" s="10">
        <f>SUM(F34:F39)</f>
        <v>0</v>
      </c>
      <c r="G40" s="7"/>
      <c r="H40" s="12"/>
      <c r="I40" s="6"/>
      <c r="J40" s="13">
        <f t="shared" si="1"/>
        <v>0</v>
      </c>
      <c r="K40" s="10">
        <f>SUM(K34:K39)</f>
        <v>0</v>
      </c>
      <c r="L40" s="12" t="s">
        <v>91</v>
      </c>
    </row>
    <row r="41" spans="1:12" ht="21.75" customHeight="1">
      <c r="A41" s="1"/>
      <c r="B41" s="4" t="s">
        <v>92</v>
      </c>
      <c r="C41" s="5"/>
      <c r="D41" s="6"/>
      <c r="E41" s="6"/>
      <c r="F41" s="6" t="str">
        <f>IF((COUNTIF(E7,"Não")+COUNTIF(E12,"Não")+COUNTIF(E14,"Não")+COUNTIF(E16,"Não")+COUNTIF(E18,"Não")+COUNTIF(E20,"Não")+COUNTIF(E22,"Não")+COUNTIF(E24,"Não")+COUNTIF(E26,"Não"))&gt;0,"Desclassificado",IF((COUNTBLANK(E7:E10)+COUNTBLANK(E12:E14)+COUNTBLANK(E16:E18)+COUNTBLANK(E20:E22)+COUNTBLANK(E24:E26)+COUNTBLANK(E28:E30))&gt;0,"Pendente",IF(F40&gt;=70,"Suficiente","Insuficiente")))</f>
        <v>Pendente</v>
      </c>
      <c r="G41" s="6"/>
      <c r="H41" s="6"/>
      <c r="I41" s="6"/>
      <c r="J41" s="6"/>
      <c r="K41" s="6" t="str">
        <f>IF((COUNTIF(J7,"Não")+COUNTIF(J12,"Não")+COUNTIF(J14,"Não")+COUNTIF(J16,"Não")+COUNTIF(J18,"Não")+COUNTIF(J20,"Não")+COUNTIF(J22,"Não")+COUNTIF(J24,"Não")+COUNTIF(J26,"Não"))&gt;0,"Desclassificado",IF((COUNTBLANK(J7:J10)+COUNTBLANK(J12:J14)+COUNTBLANK(J16:J18)+COUNTBLANK(J20:J22)+COUNTBLANK(J24:J26)+COUNTBLANK(J28:J30))&gt;0,"Pendente",IF(K40&gt;=70,"Suficiente","Insuficiente")))</f>
        <v>Pendente</v>
      </c>
      <c r="L41" s="6"/>
    </row>
    <row r="42" spans="1:12" ht="42" customHeight="1">
      <c r="A42" s="1"/>
      <c r="B42" s="15" t="s">
        <v>93</v>
      </c>
      <c r="C42" s="16"/>
      <c r="D42" s="17"/>
      <c r="E42" s="18"/>
      <c r="F42" s="17"/>
      <c r="G42" s="15"/>
      <c r="H42" s="19"/>
      <c r="I42" s="20"/>
      <c r="J42" s="18"/>
      <c r="K42" s="17"/>
      <c r="L42" s="19"/>
    </row>
    <row r="43" spans="1:12" ht="90" customHeight="1">
      <c r="A43" s="1"/>
      <c r="B43" s="15" t="s">
        <v>94</v>
      </c>
      <c r="C43" s="16"/>
      <c r="D43" s="17"/>
      <c r="E43" s="18"/>
      <c r="F43" s="18"/>
      <c r="G43" s="15"/>
      <c r="H43" s="19"/>
      <c r="I43" s="20"/>
      <c r="J43" s="18"/>
      <c r="K43" s="18"/>
      <c r="L43" s="19"/>
    </row>
  </sheetData>
  <mergeCells count="8">
    <mergeCell ref="B42:L42"/>
    <mergeCell ref="B43:L43"/>
    <mergeCell ref="B1:L1"/>
    <mergeCell ref="B2:G2"/>
    <mergeCell ref="H2:L2"/>
    <mergeCell ref="B3:L3"/>
    <mergeCell ref="B4:H4"/>
    <mergeCell ref="J4:L4"/>
  </mergeCells>
  <dataValidations count="1">
    <dataValidation type="list" sqref="J28:J30 E28:E30 J24:J26 E24:E26 J20:J22 E20:E22 J16:J18 E16:E18 J12:J14 E12:E14 E7:E10 J7:J10" xr:uid="{00000000-0002-0000-0000-000000000000}">
      <formula1>"Sim,Não"</formula1>
    </dataValidation>
  </dataValidation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5a8cd96-8d44-409e-911e-182d4de552f7" xsi:nil="true"/>
    <lcf76f155ced4ddcb4097134ff3c332f xmlns="4a9ead18-b925-4a93-b8b7-4fa0d3c1306f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4926D16D4A96643B55D471A803BA027" ma:contentTypeVersion="11" ma:contentTypeDescription="Crie um novo documento." ma:contentTypeScope="" ma:versionID="683fd23006f00b69297274f6594ec1da">
  <xsd:schema xmlns:xsd="http://www.w3.org/2001/XMLSchema" xmlns:xs="http://www.w3.org/2001/XMLSchema" xmlns:p="http://schemas.microsoft.com/office/2006/metadata/properties" xmlns:ns2="4a9ead18-b925-4a93-b8b7-4fa0d3c1306f" xmlns:ns3="55a8cd96-8d44-409e-911e-182d4de552f7" targetNamespace="http://schemas.microsoft.com/office/2006/metadata/properties" ma:root="true" ma:fieldsID="0bef1f61896fa897b0e30db2f9e1222b" ns2:_="" ns3:_="">
    <xsd:import namespace="4a9ead18-b925-4a93-b8b7-4fa0d3c1306f"/>
    <xsd:import namespace="55a8cd96-8d44-409e-911e-182d4de552f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9ead18-b925-4a93-b8b7-4fa0d3c1306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Marcações de imagem" ma:readOnly="false" ma:fieldId="{5cf76f15-5ced-4ddc-b409-7134ff3c332f}" ma:taxonomyMulti="true" ma:sspId="1f778ba3-ca27-478d-808d-111ba3323f9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a8cd96-8d44-409e-911e-182d4de552f7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c41ba242-4e67-434f-a21b-52476d03e504}" ma:internalName="TaxCatchAll" ma:showField="CatchAllData" ma:web="55a8cd96-8d44-409e-911e-182d4de552f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35633C5-CEDE-48FB-A918-E7A876A8A9EC}"/>
</file>

<file path=customXml/itemProps2.xml><?xml version="1.0" encoding="utf-8"?>
<ds:datastoreItem xmlns:ds="http://schemas.openxmlformats.org/officeDocument/2006/customXml" ds:itemID="{86308535-E268-4F63-9599-0FC0CEA26D40}"/>
</file>

<file path=customXml/itemProps3.xml><?xml version="1.0" encoding="utf-8"?>
<ds:datastoreItem xmlns:ds="http://schemas.openxmlformats.org/officeDocument/2006/customXml" ds:itemID="{ABF0F266-E3A9-4AAC-8631-F5BF72FB6F1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inpacta</dc:creator>
  <cp:keywords/>
  <dc:description/>
  <cp:lastModifiedBy>Mateus Recco Bitencourt</cp:lastModifiedBy>
  <cp:revision/>
  <dcterms:created xsi:type="dcterms:W3CDTF">2026-08-31T19:31:33Z</dcterms:created>
  <dcterms:modified xsi:type="dcterms:W3CDTF">2026-09-04T12:22:23Z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0x01010054926D16D4A96643B55D471A803BA027</vt:lpwstr>
  </property>
  <property fmtid="{D5CDD505-2E9C-101B-9397-08002B2CF9AE}" pid="3" name="MediaServiceImageTags">
    <vt:lpwstr/>
  </property>
</Properties>
</file>